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ZBO\MG 2025 AZBO\AZBO State\Budget\2025 Budget\"/>
    </mc:Choice>
  </mc:AlternateContent>
  <xr:revisionPtr revIDLastSave="0" documentId="8_{E9675AF3-FB02-4FE0-A44F-A01E7B006C14}" xr6:coauthVersionLast="47" xr6:coauthVersionMax="47" xr10:uidLastSave="{00000000-0000-0000-0000-000000000000}"/>
  <bookViews>
    <workbookView xWindow="28680" yWindow="-120" windowWidth="29040" windowHeight="15720" xr2:uid="{49EEA325-1125-40B0-A1F5-EFA485F69D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5" i="1"/>
  <c r="G60" i="1"/>
  <c r="G52" i="1"/>
  <c r="G36" i="1"/>
  <c r="G30" i="1"/>
  <c r="G24" i="1"/>
  <c r="G17" i="1"/>
  <c r="G11" i="1"/>
  <c r="G76" i="1" l="1"/>
  <c r="G78" i="1" s="1"/>
</calcChain>
</file>

<file path=xl/sharedStrings.xml><?xml version="1.0" encoding="utf-8"?>
<sst xmlns="http://schemas.openxmlformats.org/spreadsheetml/2006/main" count="91" uniqueCount="82">
  <si>
    <t>AZBO</t>
  </si>
  <si>
    <t>REVENUE</t>
  </si>
  <si>
    <t>Non-Profit Income</t>
  </si>
  <si>
    <t>Exhibitor Fees</t>
  </si>
  <si>
    <t>Donations</t>
  </si>
  <si>
    <t>Raffle</t>
  </si>
  <si>
    <t>Registrations</t>
  </si>
  <si>
    <t>Sponsors</t>
  </si>
  <si>
    <t>Golf Tournament</t>
  </si>
  <si>
    <t xml:space="preserve">Sub-Total </t>
  </si>
  <si>
    <t>Sales</t>
  </si>
  <si>
    <t>5001 Merchandise</t>
  </si>
  <si>
    <t>TOTAL REVENUE</t>
  </si>
  <si>
    <t>EXPENDITURES</t>
  </si>
  <si>
    <t xml:space="preserve"> Advertising &amp; Promotion</t>
  </si>
  <si>
    <t>Advertising</t>
  </si>
  <si>
    <t>Web Site Fees</t>
  </si>
  <si>
    <t>Sub-Total</t>
  </si>
  <si>
    <t>Bank Charges, Fees, &amp; Taxes</t>
  </si>
  <si>
    <t>Bank Charges</t>
  </si>
  <si>
    <t>Authorize.Net Fees</t>
  </si>
  <si>
    <t>Quick Book Fees</t>
  </si>
  <si>
    <t>Memberships &amp; Sponsorships</t>
  </si>
  <si>
    <t>Contributions &amp; Sponsorships</t>
  </si>
  <si>
    <t>Member Meetings &amp; Events</t>
  </si>
  <si>
    <t>Awards</t>
  </si>
  <si>
    <t>Committee Meetings</t>
  </si>
  <si>
    <t>Event Supplies</t>
  </si>
  <si>
    <t>Facilities/Breaks/Lunches</t>
  </si>
  <si>
    <t xml:space="preserve"> Instructors</t>
  </si>
  <si>
    <t>Lodging (AZBO)</t>
  </si>
  <si>
    <t>Speakers</t>
  </si>
  <si>
    <t>Taxes/IRS (Previously under 6050)</t>
  </si>
  <si>
    <t>Cell Phone - Exec Coordinator (Previously under 6070)</t>
  </si>
  <si>
    <r>
      <t>Mileage Reimbursement</t>
    </r>
    <r>
      <rPr>
        <sz val="12"/>
        <color rgb="FFFF0000"/>
        <rFont val="Times New Roman"/>
        <family val="1"/>
      </rPr>
      <t xml:space="preserve"> (AZBO)</t>
    </r>
  </si>
  <si>
    <t>Merchandise Purchases</t>
  </si>
  <si>
    <r>
      <t>Travel Reimbursements</t>
    </r>
    <r>
      <rPr>
        <sz val="12"/>
        <color rgb="FFFF0000"/>
        <rFont val="Times New Roman"/>
        <family val="1"/>
      </rPr>
      <t xml:space="preserve"> (AZBO Board)</t>
    </r>
  </si>
  <si>
    <t>Office Expense</t>
  </si>
  <si>
    <t>Capital Equipment</t>
  </si>
  <si>
    <t>Office Supplies</t>
  </si>
  <si>
    <t>On-Line Communication</t>
  </si>
  <si>
    <t>Printing</t>
  </si>
  <si>
    <t>Professional Services</t>
  </si>
  <si>
    <t>Accounting Fees</t>
  </si>
  <si>
    <t>Insurance</t>
  </si>
  <si>
    <r>
      <t xml:space="preserve">Executive </t>
    </r>
    <r>
      <rPr>
        <sz val="12"/>
        <color rgb="FFFF0000"/>
        <rFont val="Times New Roman"/>
        <family val="1"/>
      </rPr>
      <t>Coordinator</t>
    </r>
    <r>
      <rPr>
        <sz val="12"/>
        <color theme="1"/>
        <rFont val="Times New Roman"/>
        <family val="1"/>
      </rPr>
      <t xml:space="preserve"> Contract</t>
    </r>
  </si>
  <si>
    <t>Contract Services</t>
  </si>
  <si>
    <t>Rental Fees</t>
  </si>
  <si>
    <t>Storage</t>
  </si>
  <si>
    <t>TOTAL EXPENDITURES</t>
  </si>
  <si>
    <t>NET OPERATING REVENUE</t>
  </si>
  <si>
    <t>NET OTHER REVENUE</t>
  </si>
  <si>
    <t>Interest Earned From Checking</t>
  </si>
  <si>
    <t>NET REVENUE</t>
  </si>
  <si>
    <t>2025 Proposed Budget</t>
  </si>
  <si>
    <t>Comments</t>
  </si>
  <si>
    <t>Memberships</t>
  </si>
  <si>
    <t xml:space="preserve"> ICC Prefered Provider, Region XI</t>
  </si>
  <si>
    <t>Vender Tables</t>
  </si>
  <si>
    <t>50/50</t>
  </si>
  <si>
    <t>Event Squid</t>
  </si>
  <si>
    <t>MGM Internet Solutions</t>
  </si>
  <si>
    <t>Included with Line Item  6045</t>
  </si>
  <si>
    <t>ABM Keynote Speaker</t>
  </si>
  <si>
    <t>New Printer; Office Supplies</t>
  </si>
  <si>
    <t>Constant Contact; Zoom</t>
  </si>
  <si>
    <t>Banners</t>
  </si>
  <si>
    <t xml:space="preserve">Uncategorized Expense </t>
  </si>
  <si>
    <t>Contingency Fund</t>
  </si>
  <si>
    <t>Dates</t>
  </si>
  <si>
    <t>Draft 11/19/2024</t>
  </si>
  <si>
    <t>Revision 12/10/2024</t>
  </si>
  <si>
    <t>Revision 1/10/2025</t>
  </si>
  <si>
    <t>Revision 1-16-2025</t>
  </si>
  <si>
    <t>$1500 Ed Committee, $1500 Permit Techs, $1500 other</t>
  </si>
  <si>
    <t>Revision 5-8-2025</t>
  </si>
  <si>
    <t>GLE Registration &amp; Hotel for 3 Attendees</t>
  </si>
  <si>
    <t>ICC Annual Meeting, Region XI; Chair and Code Committee Chair</t>
  </si>
  <si>
    <t>$33,000 Base Salary; $5,000 Bonus</t>
  </si>
  <si>
    <t>Revision 6-5-2025</t>
  </si>
  <si>
    <t xml:space="preserve">2025 BUDGET </t>
  </si>
  <si>
    <t>Final 6-5-2025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</si>
</sst>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4"/>
      <name val="Times New Roman"/>
      <family val="1"/>
    </font>
    <font>
      <b/>
      <sz val="12"/>
      <color theme="4"/>
      <name val="Times New Roman"/>
      <family val="1"/>
    </font>
    <font>
      <b/>
      <sz val="14"/>
      <color theme="4"/>
      <name val="Times New Roman"/>
      <family val="1"/>
    </font>
    <font>
      <b/>
      <sz val="11"/>
      <color theme="4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44" fontId="5" fillId="0" borderId="0" xfId="1" applyFont="1"/>
    <xf numFmtId="44" fontId="8" fillId="0" borderId="0" xfId="1" applyFont="1" applyAlignment="1">
      <alignment wrapText="1"/>
    </xf>
    <xf numFmtId="44" fontId="9" fillId="0" borderId="0" xfId="1" applyFont="1"/>
    <xf numFmtId="44" fontId="10" fillId="0" borderId="0" xfId="1" applyFont="1"/>
    <xf numFmtId="44" fontId="9" fillId="0" borderId="0" xfId="1" applyFont="1" applyFill="1"/>
    <xf numFmtId="44" fontId="11" fillId="0" borderId="0" xfId="1" applyFont="1"/>
    <xf numFmtId="44" fontId="12" fillId="0" borderId="0" xfId="1" applyFont="1"/>
    <xf numFmtId="44" fontId="6" fillId="0" borderId="0" xfId="1" applyFont="1"/>
    <xf numFmtId="44" fontId="13" fillId="0" borderId="0" xfId="1" applyFont="1"/>
    <xf numFmtId="0" fontId="2" fillId="0" borderId="0" xfId="0" applyFont="1"/>
    <xf numFmtId="44" fontId="14" fillId="0" borderId="0" xfId="1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1BF6-C3CA-465B-B7D2-1AAFF44221F7}">
  <dimension ref="A1:M83"/>
  <sheetViews>
    <sheetView tabSelected="1" zoomScale="150" zoomScaleNormal="150" workbookViewId="0">
      <selection activeCell="H12" sqref="H12"/>
    </sheetView>
  </sheetViews>
  <sheetFormatPr defaultRowHeight="14.4" x14ac:dyDescent="0.3"/>
  <cols>
    <col min="6" max="6" width="31.5546875" customWidth="1"/>
    <col min="7" max="7" width="27.44140625" customWidth="1"/>
    <col min="8" max="8" width="46.109375" customWidth="1"/>
    <col min="9" max="9" width="18" customWidth="1"/>
  </cols>
  <sheetData>
    <row r="1" spans="1:13" ht="20.399999999999999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0.399999999999999" x14ac:dyDescent="0.35">
      <c r="A2" s="17" t="s">
        <v>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7.399999999999999" x14ac:dyDescent="0.3">
      <c r="A3" s="1" t="s">
        <v>1</v>
      </c>
      <c r="B3" s="2"/>
      <c r="C3" s="2"/>
      <c r="D3" s="2"/>
      <c r="E3" s="2"/>
      <c r="F3" s="2"/>
      <c r="G3" s="6"/>
      <c r="H3" s="15" t="s">
        <v>55</v>
      </c>
      <c r="I3" t="s">
        <v>69</v>
      </c>
    </row>
    <row r="4" spans="1:13" ht="42.75" customHeight="1" x14ac:dyDescent="0.35">
      <c r="A4" s="2"/>
      <c r="B4" s="2">
        <v>4000</v>
      </c>
      <c r="C4" s="2" t="s">
        <v>2</v>
      </c>
      <c r="D4" s="2"/>
      <c r="E4" s="2"/>
      <c r="F4" s="2"/>
      <c r="G4" s="7" t="s">
        <v>54</v>
      </c>
    </row>
    <row r="5" spans="1:13" ht="15.6" x14ac:dyDescent="0.3">
      <c r="A5" s="2"/>
      <c r="B5" s="2"/>
      <c r="C5" s="2">
        <v>4002</v>
      </c>
      <c r="D5" s="2" t="s">
        <v>3</v>
      </c>
      <c r="E5" s="2"/>
      <c r="F5" s="2"/>
      <c r="G5" s="8">
        <v>6000</v>
      </c>
      <c r="H5" t="s">
        <v>58</v>
      </c>
      <c r="I5" t="s">
        <v>70</v>
      </c>
    </row>
    <row r="6" spans="1:13" ht="15.6" x14ac:dyDescent="0.3">
      <c r="A6" s="2"/>
      <c r="B6" s="2"/>
      <c r="C6" s="2">
        <v>4003</v>
      </c>
      <c r="D6" s="2" t="s">
        <v>4</v>
      </c>
      <c r="E6" s="2"/>
      <c r="F6" s="2"/>
      <c r="G6" s="8"/>
      <c r="I6" t="s">
        <v>71</v>
      </c>
    </row>
    <row r="7" spans="1:13" ht="15.6" x14ac:dyDescent="0.3">
      <c r="A7" s="2"/>
      <c r="B7" s="2"/>
      <c r="C7" s="2">
        <v>4004</v>
      </c>
      <c r="D7" s="2" t="s">
        <v>5</v>
      </c>
      <c r="E7" s="2"/>
      <c r="F7" s="2"/>
      <c r="G7" s="8">
        <v>1000</v>
      </c>
      <c r="H7" t="s">
        <v>59</v>
      </c>
      <c r="I7" t="s">
        <v>72</v>
      </c>
    </row>
    <row r="8" spans="1:13" ht="15.6" x14ac:dyDescent="0.3">
      <c r="A8" s="2"/>
      <c r="B8" s="2"/>
      <c r="C8" s="2">
        <v>4005</v>
      </c>
      <c r="D8" s="2" t="s">
        <v>6</v>
      </c>
      <c r="E8" s="2"/>
      <c r="F8" s="2"/>
      <c r="G8" s="8">
        <v>350000</v>
      </c>
      <c r="I8" t="s">
        <v>73</v>
      </c>
    </row>
    <row r="9" spans="1:13" ht="15.6" x14ac:dyDescent="0.3">
      <c r="A9" s="2"/>
      <c r="B9" s="2"/>
      <c r="C9" s="2">
        <v>4007</v>
      </c>
      <c r="D9" s="2" t="s">
        <v>7</v>
      </c>
      <c r="E9" s="2"/>
      <c r="F9" s="2"/>
      <c r="G9" s="8">
        <v>70000</v>
      </c>
      <c r="I9" t="s">
        <v>75</v>
      </c>
    </row>
    <row r="10" spans="1:13" ht="15.6" x14ac:dyDescent="0.3">
      <c r="A10" s="2"/>
      <c r="B10" s="2"/>
      <c r="C10" s="2">
        <v>4008</v>
      </c>
      <c r="D10" s="2" t="s">
        <v>8</v>
      </c>
      <c r="E10" s="2"/>
      <c r="F10" s="2"/>
      <c r="G10" s="8">
        <v>5000</v>
      </c>
      <c r="I10" t="s">
        <v>79</v>
      </c>
    </row>
    <row r="11" spans="1:13" ht="15.6" x14ac:dyDescent="0.3">
      <c r="A11" s="2"/>
      <c r="B11" s="2">
        <v>4000</v>
      </c>
      <c r="C11" s="2" t="s">
        <v>9</v>
      </c>
      <c r="D11" s="2"/>
      <c r="E11" s="2"/>
      <c r="F11" s="2"/>
      <c r="G11" s="8">
        <f>SUM(G5:G10)</f>
        <v>432000</v>
      </c>
      <c r="I11" t="s">
        <v>81</v>
      </c>
    </row>
    <row r="12" spans="1:13" ht="15.6" x14ac:dyDescent="0.3">
      <c r="A12" s="2"/>
      <c r="B12" s="2"/>
      <c r="C12" s="2"/>
      <c r="D12" s="2"/>
      <c r="E12" s="2"/>
      <c r="F12" s="2"/>
      <c r="G12" s="8"/>
    </row>
    <row r="13" spans="1:13" ht="15.6" x14ac:dyDescent="0.3">
      <c r="A13" s="2"/>
      <c r="B13" s="2">
        <v>5000</v>
      </c>
      <c r="C13" s="2" t="s">
        <v>10</v>
      </c>
      <c r="D13" s="2"/>
      <c r="E13" s="2"/>
      <c r="F13" s="2"/>
      <c r="G13" s="8"/>
    </row>
    <row r="14" spans="1:13" ht="15.6" x14ac:dyDescent="0.3">
      <c r="A14" s="2"/>
      <c r="B14" s="2"/>
      <c r="C14" s="2" t="s">
        <v>11</v>
      </c>
      <c r="D14" s="2"/>
      <c r="E14" s="2"/>
      <c r="F14" s="2"/>
      <c r="G14" s="8">
        <v>1200</v>
      </c>
    </row>
    <row r="15" spans="1:13" ht="15.6" x14ac:dyDescent="0.3">
      <c r="A15" s="2"/>
      <c r="B15" s="2">
        <v>5000</v>
      </c>
      <c r="C15" s="2" t="s">
        <v>9</v>
      </c>
      <c r="D15" s="2"/>
      <c r="E15" s="2"/>
      <c r="F15" s="2"/>
      <c r="G15" s="8">
        <v>1200</v>
      </c>
    </row>
    <row r="16" spans="1:13" ht="15.6" x14ac:dyDescent="0.3">
      <c r="A16" s="2"/>
      <c r="B16" s="2"/>
      <c r="C16" s="2"/>
      <c r="D16" s="2"/>
      <c r="E16" s="2"/>
      <c r="F16" s="2"/>
      <c r="G16" s="8"/>
    </row>
    <row r="17" spans="1:8" ht="17.399999999999999" x14ac:dyDescent="0.3">
      <c r="A17" s="2"/>
      <c r="B17" s="3" t="s">
        <v>12</v>
      </c>
      <c r="C17" s="2"/>
      <c r="D17" s="2"/>
      <c r="E17" s="2"/>
      <c r="F17" s="2"/>
      <c r="G17" s="9">
        <f>SUM(G11,G15)</f>
        <v>433200</v>
      </c>
    </row>
    <row r="18" spans="1:8" ht="15.6" x14ac:dyDescent="0.3">
      <c r="A18" s="2"/>
      <c r="B18" s="2"/>
      <c r="C18" s="2"/>
      <c r="D18" s="2"/>
      <c r="E18" s="2"/>
      <c r="F18" s="2"/>
      <c r="G18" s="8"/>
    </row>
    <row r="19" spans="1:8" ht="15.6" x14ac:dyDescent="0.3">
      <c r="A19" s="2"/>
      <c r="B19" s="2"/>
      <c r="C19" s="2"/>
      <c r="D19" s="2"/>
      <c r="E19" s="2"/>
      <c r="F19" s="2"/>
      <c r="G19" s="8"/>
    </row>
    <row r="20" spans="1:8" ht="17.399999999999999" x14ac:dyDescent="0.3">
      <c r="A20" s="1" t="s">
        <v>13</v>
      </c>
      <c r="B20" s="2"/>
      <c r="C20" s="2"/>
      <c r="D20" s="2"/>
      <c r="E20" s="2"/>
      <c r="F20" s="2"/>
      <c r="G20" s="8"/>
    </row>
    <row r="21" spans="1:8" ht="15.6" x14ac:dyDescent="0.3">
      <c r="A21" s="2"/>
      <c r="B21" s="2">
        <v>6010</v>
      </c>
      <c r="C21" s="2" t="s">
        <v>14</v>
      </c>
      <c r="D21" s="2"/>
      <c r="E21" s="2"/>
      <c r="F21" s="2"/>
      <c r="G21" s="8"/>
    </row>
    <row r="22" spans="1:8" ht="15.6" x14ac:dyDescent="0.3">
      <c r="A22" s="2"/>
      <c r="B22" s="2"/>
      <c r="C22" s="2">
        <v>6011</v>
      </c>
      <c r="D22" s="2" t="s">
        <v>15</v>
      </c>
      <c r="E22" s="2"/>
      <c r="F22" s="2"/>
      <c r="G22" s="8">
        <v>14000</v>
      </c>
      <c r="H22" t="s">
        <v>60</v>
      </c>
    </row>
    <row r="23" spans="1:8" ht="15.6" x14ac:dyDescent="0.3">
      <c r="A23" s="2"/>
      <c r="B23" s="2"/>
      <c r="C23" s="2">
        <v>6012</v>
      </c>
      <c r="D23" s="2" t="s">
        <v>16</v>
      </c>
      <c r="E23" s="2"/>
      <c r="F23" s="2"/>
      <c r="G23" s="8">
        <v>4000</v>
      </c>
      <c r="H23" t="s">
        <v>61</v>
      </c>
    </row>
    <row r="24" spans="1:8" ht="15.6" x14ac:dyDescent="0.3">
      <c r="A24" s="2"/>
      <c r="B24" s="2">
        <v>6010</v>
      </c>
      <c r="C24" s="2" t="s">
        <v>17</v>
      </c>
      <c r="D24" s="2"/>
      <c r="E24" s="2"/>
      <c r="F24" s="2"/>
      <c r="G24" s="8">
        <f>SUM(G22:G23)</f>
        <v>18000</v>
      </c>
    </row>
    <row r="25" spans="1:8" ht="15.6" x14ac:dyDescent="0.3">
      <c r="A25" s="2"/>
      <c r="B25" s="2"/>
      <c r="C25" s="2"/>
      <c r="D25" s="2"/>
      <c r="E25" s="2"/>
      <c r="F25" s="2"/>
      <c r="G25" s="8"/>
    </row>
    <row r="26" spans="1:8" ht="15.6" x14ac:dyDescent="0.3">
      <c r="A26" s="2"/>
      <c r="B26" s="4">
        <v>6020</v>
      </c>
      <c r="C26" s="2" t="s">
        <v>18</v>
      </c>
      <c r="D26" s="2"/>
      <c r="E26" s="2"/>
      <c r="F26" s="2"/>
      <c r="G26" s="8"/>
    </row>
    <row r="27" spans="1:8" ht="15.6" x14ac:dyDescent="0.3">
      <c r="A27" s="2"/>
      <c r="B27" s="2"/>
      <c r="C27" s="2">
        <v>6021</v>
      </c>
      <c r="D27" s="2" t="s">
        <v>19</v>
      </c>
      <c r="E27" s="2"/>
      <c r="F27" s="2"/>
      <c r="G27" s="8">
        <v>2000</v>
      </c>
    </row>
    <row r="28" spans="1:8" ht="15.6" x14ac:dyDescent="0.3">
      <c r="A28" s="2"/>
      <c r="B28" s="2"/>
      <c r="C28" s="2">
        <v>6022</v>
      </c>
      <c r="D28" s="2" t="s">
        <v>20</v>
      </c>
      <c r="E28" s="2"/>
      <c r="F28" s="2"/>
      <c r="G28" s="8">
        <v>10000</v>
      </c>
    </row>
    <row r="29" spans="1:8" ht="15.6" x14ac:dyDescent="0.3">
      <c r="A29" s="2"/>
      <c r="B29" s="2"/>
      <c r="C29" s="2">
        <v>6024</v>
      </c>
      <c r="D29" s="2" t="s">
        <v>21</v>
      </c>
      <c r="E29" s="2"/>
      <c r="F29" s="2"/>
      <c r="G29" s="10">
        <v>500</v>
      </c>
    </row>
    <row r="30" spans="1:8" ht="15.6" x14ac:dyDescent="0.3">
      <c r="A30" s="2"/>
      <c r="B30" s="2">
        <v>6020</v>
      </c>
      <c r="C30" s="2" t="s">
        <v>17</v>
      </c>
      <c r="D30" s="2"/>
      <c r="E30" s="2"/>
      <c r="F30" s="2"/>
      <c r="G30" s="8">
        <f>SUM(G27:G29)</f>
        <v>12500</v>
      </c>
    </row>
    <row r="31" spans="1:8" ht="15.6" x14ac:dyDescent="0.3">
      <c r="A31" s="2"/>
      <c r="B31" s="2"/>
      <c r="C31" s="2"/>
      <c r="D31" s="2"/>
      <c r="E31" s="2"/>
      <c r="F31" s="2"/>
      <c r="G31" s="8"/>
    </row>
    <row r="32" spans="1:8" ht="15.6" x14ac:dyDescent="0.3">
      <c r="A32" s="2"/>
      <c r="B32" s="2">
        <v>6030</v>
      </c>
      <c r="C32" s="2" t="s">
        <v>22</v>
      </c>
      <c r="D32" s="2"/>
      <c r="E32" s="2"/>
      <c r="F32" s="2"/>
      <c r="G32" s="8"/>
    </row>
    <row r="33" spans="1:8" ht="15.6" x14ac:dyDescent="0.3">
      <c r="A33" s="2"/>
      <c r="B33" s="2"/>
      <c r="C33" s="2">
        <v>6031</v>
      </c>
      <c r="D33" s="2" t="s">
        <v>23</v>
      </c>
      <c r="E33" s="2"/>
      <c r="F33" s="2"/>
      <c r="G33" s="8">
        <v>15000</v>
      </c>
      <c r="H33" t="s">
        <v>76</v>
      </c>
    </row>
    <row r="34" spans="1:8" ht="15.6" x14ac:dyDescent="0.3">
      <c r="A34" s="2"/>
      <c r="B34" s="2"/>
      <c r="C34" s="2">
        <v>6032</v>
      </c>
      <c r="D34" s="2" t="s">
        <v>56</v>
      </c>
      <c r="E34" s="2"/>
      <c r="F34" s="2"/>
      <c r="G34" s="8">
        <v>800</v>
      </c>
      <c r="H34" t="s">
        <v>57</v>
      </c>
    </row>
    <row r="35" spans="1:8" x14ac:dyDescent="0.3">
      <c r="G35" s="11"/>
    </row>
    <row r="36" spans="1:8" ht="15.6" x14ac:dyDescent="0.3">
      <c r="A36" s="2"/>
      <c r="B36" s="2">
        <v>6030</v>
      </c>
      <c r="C36" s="2" t="s">
        <v>17</v>
      </c>
      <c r="D36" s="2"/>
      <c r="E36" s="2"/>
      <c r="F36" s="2"/>
      <c r="G36" s="8">
        <f>SUM(G33:G35)</f>
        <v>15800</v>
      </c>
    </row>
    <row r="37" spans="1:8" ht="15.6" x14ac:dyDescent="0.3">
      <c r="A37" s="2"/>
      <c r="B37" s="2"/>
      <c r="C37" s="2"/>
      <c r="D37" s="2"/>
      <c r="E37" s="2"/>
      <c r="F37" s="2"/>
      <c r="G37" s="8"/>
    </row>
    <row r="38" spans="1:8" ht="15.6" x14ac:dyDescent="0.3">
      <c r="A38" s="2"/>
      <c r="B38" s="2">
        <v>6040</v>
      </c>
      <c r="C38" s="2" t="s">
        <v>24</v>
      </c>
      <c r="D38" s="2"/>
      <c r="E38" s="2"/>
      <c r="F38" s="2"/>
      <c r="G38" s="8"/>
    </row>
    <row r="39" spans="1:8" ht="15.6" x14ac:dyDescent="0.3">
      <c r="A39" s="2"/>
      <c r="B39" s="2"/>
      <c r="C39" s="2">
        <v>6041</v>
      </c>
      <c r="D39" s="2" t="s">
        <v>25</v>
      </c>
      <c r="E39" s="2"/>
      <c r="F39" s="2"/>
      <c r="G39" s="8">
        <v>2500</v>
      </c>
    </row>
    <row r="40" spans="1:8" ht="15.6" x14ac:dyDescent="0.3">
      <c r="A40" s="2"/>
      <c r="B40" s="2"/>
      <c r="C40" s="2">
        <v>6043</v>
      </c>
      <c r="D40" s="2" t="s">
        <v>26</v>
      </c>
      <c r="E40" s="2"/>
      <c r="F40" s="2"/>
      <c r="G40" s="8">
        <v>4500</v>
      </c>
      <c r="H40" t="s">
        <v>74</v>
      </c>
    </row>
    <row r="41" spans="1:8" ht="15.6" x14ac:dyDescent="0.3">
      <c r="A41" s="2"/>
      <c r="B41" s="2"/>
      <c r="C41" s="2">
        <v>6044</v>
      </c>
      <c r="D41" s="2" t="s">
        <v>27</v>
      </c>
      <c r="E41" s="2"/>
      <c r="F41" s="2"/>
      <c r="G41" s="8">
        <v>400</v>
      </c>
    </row>
    <row r="42" spans="1:8" ht="15.6" x14ac:dyDescent="0.3">
      <c r="A42" s="2"/>
      <c r="B42" s="2"/>
      <c r="C42" s="2">
        <v>6045</v>
      </c>
      <c r="D42" s="2" t="s">
        <v>28</v>
      </c>
      <c r="E42" s="2"/>
      <c r="F42" s="2"/>
      <c r="G42" s="8">
        <v>250000</v>
      </c>
    </row>
    <row r="43" spans="1:8" ht="15.6" x14ac:dyDescent="0.3">
      <c r="A43" s="2"/>
      <c r="B43" s="2"/>
      <c r="C43" s="2">
        <v>6046</v>
      </c>
      <c r="D43" s="2" t="s">
        <v>29</v>
      </c>
      <c r="E43" s="2"/>
      <c r="F43" s="2"/>
      <c r="G43" s="8">
        <v>40000</v>
      </c>
    </row>
    <row r="44" spans="1:8" ht="15.6" x14ac:dyDescent="0.3">
      <c r="A44" s="2"/>
      <c r="B44" s="2"/>
      <c r="C44" s="2">
        <v>6047</v>
      </c>
      <c r="D44" s="2" t="s">
        <v>30</v>
      </c>
      <c r="E44" s="2"/>
      <c r="F44" s="2"/>
      <c r="G44" s="8">
        <v>0</v>
      </c>
      <c r="H44" t="s">
        <v>62</v>
      </c>
    </row>
    <row r="45" spans="1:8" ht="15.6" x14ac:dyDescent="0.3">
      <c r="A45" s="2"/>
      <c r="B45" s="2"/>
      <c r="C45" s="2">
        <v>6049</v>
      </c>
      <c r="D45" s="2" t="s">
        <v>31</v>
      </c>
      <c r="E45" s="2"/>
      <c r="F45" s="2"/>
      <c r="G45" s="8">
        <v>3000</v>
      </c>
      <c r="H45" t="s">
        <v>63</v>
      </c>
    </row>
    <row r="46" spans="1:8" ht="15.6" x14ac:dyDescent="0.3">
      <c r="A46" s="2"/>
      <c r="B46" s="2"/>
      <c r="C46" s="2">
        <v>6055</v>
      </c>
      <c r="D46" s="2" t="s">
        <v>32</v>
      </c>
      <c r="E46" s="2"/>
      <c r="F46" s="2"/>
      <c r="G46" s="10">
        <v>2500</v>
      </c>
    </row>
    <row r="47" spans="1:8" ht="15.6" x14ac:dyDescent="0.3">
      <c r="A47" s="2"/>
      <c r="B47" s="2"/>
      <c r="C47" s="2">
        <v>6074</v>
      </c>
      <c r="D47" s="2" t="s">
        <v>33</v>
      </c>
      <c r="E47" s="2"/>
      <c r="F47" s="2"/>
      <c r="G47" s="10">
        <v>600</v>
      </c>
    </row>
    <row r="48" spans="1:8" ht="15.6" x14ac:dyDescent="0.3">
      <c r="A48" s="2"/>
      <c r="B48" s="2"/>
      <c r="C48" s="2">
        <v>6075</v>
      </c>
      <c r="D48" s="2" t="s">
        <v>34</v>
      </c>
      <c r="E48" s="2"/>
      <c r="F48" s="2"/>
      <c r="G48" s="10">
        <v>500</v>
      </c>
    </row>
    <row r="49" spans="1:8" ht="15.6" x14ac:dyDescent="0.3">
      <c r="A49" s="2"/>
      <c r="B49" s="2"/>
      <c r="C49" s="2">
        <v>6076</v>
      </c>
      <c r="D49" s="2" t="s">
        <v>8</v>
      </c>
      <c r="E49" s="2"/>
      <c r="F49" s="2"/>
      <c r="G49" s="8">
        <v>9000</v>
      </c>
    </row>
    <row r="50" spans="1:8" ht="15.6" x14ac:dyDescent="0.3">
      <c r="A50" s="2"/>
      <c r="B50" s="2"/>
      <c r="C50" s="2">
        <v>6077</v>
      </c>
      <c r="D50" s="2" t="s">
        <v>35</v>
      </c>
      <c r="E50" s="2"/>
      <c r="F50" s="2"/>
      <c r="G50" s="8">
        <v>5000</v>
      </c>
    </row>
    <row r="51" spans="1:8" ht="15.6" x14ac:dyDescent="0.3">
      <c r="A51" s="2"/>
      <c r="B51" s="2"/>
      <c r="C51" s="2">
        <v>6079</v>
      </c>
      <c r="D51" s="2" t="s">
        <v>36</v>
      </c>
      <c r="E51" s="2"/>
      <c r="F51" s="2"/>
      <c r="G51" s="8">
        <v>4000</v>
      </c>
      <c r="H51" t="s">
        <v>77</v>
      </c>
    </row>
    <row r="52" spans="1:8" ht="15.6" x14ac:dyDescent="0.3">
      <c r="A52" s="2"/>
      <c r="B52" s="2">
        <v>6040</v>
      </c>
      <c r="C52" s="2" t="s">
        <v>17</v>
      </c>
      <c r="D52" s="2"/>
      <c r="E52" s="2"/>
      <c r="F52" s="2"/>
      <c r="G52" s="8">
        <f>SUM(G39:G51)</f>
        <v>322000</v>
      </c>
    </row>
    <row r="53" spans="1:8" ht="15.6" x14ac:dyDescent="0.3">
      <c r="A53" s="2"/>
      <c r="B53" s="2"/>
      <c r="C53" s="2"/>
      <c r="D53" s="2"/>
      <c r="E53" s="2"/>
      <c r="F53" s="2"/>
      <c r="G53" s="8"/>
    </row>
    <row r="54" spans="1:8" ht="15.6" x14ac:dyDescent="0.3">
      <c r="A54" s="2"/>
      <c r="B54" s="2">
        <v>6050</v>
      </c>
      <c r="C54" s="2" t="s">
        <v>37</v>
      </c>
      <c r="D54" s="2"/>
      <c r="E54" s="2"/>
      <c r="F54" s="2"/>
      <c r="G54" s="8"/>
    </row>
    <row r="55" spans="1:8" ht="15.6" x14ac:dyDescent="0.3">
      <c r="A55" s="2"/>
      <c r="B55" s="2"/>
      <c r="C55" s="2">
        <v>6051</v>
      </c>
      <c r="D55" s="2" t="s">
        <v>38</v>
      </c>
      <c r="E55" s="2"/>
      <c r="F55" s="2"/>
      <c r="G55" s="8">
        <v>1000</v>
      </c>
    </row>
    <row r="56" spans="1:8" ht="15.6" x14ac:dyDescent="0.3">
      <c r="A56" s="2"/>
      <c r="B56" s="2"/>
      <c r="C56" s="2">
        <v>6052</v>
      </c>
      <c r="D56" s="2" t="s">
        <v>39</v>
      </c>
      <c r="E56" s="2"/>
      <c r="F56" s="2"/>
      <c r="G56" s="8">
        <v>1800</v>
      </c>
      <c r="H56" t="s">
        <v>64</v>
      </c>
    </row>
    <row r="57" spans="1:8" ht="15.6" x14ac:dyDescent="0.3">
      <c r="A57" s="2"/>
      <c r="B57" s="2"/>
      <c r="C57" s="2">
        <v>6053</v>
      </c>
      <c r="D57" s="2" t="s">
        <v>40</v>
      </c>
      <c r="E57" s="2"/>
      <c r="F57" s="2"/>
      <c r="G57" s="8">
        <v>2000</v>
      </c>
      <c r="H57" t="s">
        <v>65</v>
      </c>
    </row>
    <row r="58" spans="1:8" ht="15.6" x14ac:dyDescent="0.3">
      <c r="A58" s="2"/>
      <c r="B58" s="2"/>
      <c r="C58" s="2">
        <v>6054</v>
      </c>
      <c r="D58" s="2" t="s">
        <v>41</v>
      </c>
      <c r="E58" s="2"/>
      <c r="F58" s="2"/>
      <c r="G58" s="8">
        <v>500</v>
      </c>
      <c r="H58" t="s">
        <v>66</v>
      </c>
    </row>
    <row r="59" spans="1:8" ht="15.6" x14ac:dyDescent="0.3">
      <c r="A59" s="2"/>
      <c r="B59" s="2"/>
      <c r="C59" s="2">
        <v>6056</v>
      </c>
      <c r="D59" s="2" t="s">
        <v>67</v>
      </c>
      <c r="E59" s="2"/>
      <c r="F59" s="2"/>
      <c r="G59" s="8">
        <v>13500</v>
      </c>
      <c r="H59" t="s">
        <v>68</v>
      </c>
    </row>
    <row r="60" spans="1:8" ht="15.6" x14ac:dyDescent="0.3">
      <c r="A60" s="2"/>
      <c r="B60" s="2">
        <v>6050</v>
      </c>
      <c r="C60" s="2" t="s">
        <v>17</v>
      </c>
      <c r="D60" s="2"/>
      <c r="E60" s="2"/>
      <c r="F60" s="2"/>
      <c r="G60" s="8">
        <f>SUM(G55:G59)</f>
        <v>18800</v>
      </c>
    </row>
    <row r="61" spans="1:8" ht="15.6" x14ac:dyDescent="0.3">
      <c r="A61" s="2"/>
      <c r="B61" s="2"/>
      <c r="C61" s="2"/>
      <c r="D61" s="2"/>
      <c r="E61" s="2"/>
      <c r="F61" s="2"/>
      <c r="G61" s="8"/>
    </row>
    <row r="62" spans="1:8" ht="15.6" x14ac:dyDescent="0.3">
      <c r="A62" s="2"/>
      <c r="B62" s="2">
        <v>6060</v>
      </c>
      <c r="C62" s="2" t="s">
        <v>42</v>
      </c>
      <c r="D62" s="2"/>
      <c r="E62" s="2"/>
      <c r="F62" s="2"/>
      <c r="G62" s="8"/>
    </row>
    <row r="63" spans="1:8" ht="15.6" x14ac:dyDescent="0.3">
      <c r="A63" s="2"/>
      <c r="B63" s="2"/>
      <c r="C63" s="2">
        <v>6061</v>
      </c>
      <c r="D63" s="2" t="s">
        <v>43</v>
      </c>
      <c r="E63" s="2"/>
      <c r="F63" s="2"/>
      <c r="G63" s="8">
        <v>2000</v>
      </c>
    </row>
    <row r="64" spans="1:8" ht="15.6" x14ac:dyDescent="0.3">
      <c r="A64" s="2"/>
      <c r="B64" s="2"/>
      <c r="C64" s="2">
        <v>6063</v>
      </c>
      <c r="D64" s="2" t="s">
        <v>44</v>
      </c>
      <c r="E64" s="2"/>
      <c r="F64" s="2"/>
      <c r="G64" s="8">
        <v>1500</v>
      </c>
    </row>
    <row r="65" spans="1:8" ht="15.6" x14ac:dyDescent="0.3">
      <c r="A65" s="2"/>
      <c r="B65" s="2">
        <v>6060</v>
      </c>
      <c r="C65" s="2" t="s">
        <v>17</v>
      </c>
      <c r="D65" s="2"/>
      <c r="E65" s="2"/>
      <c r="F65" s="2"/>
      <c r="G65" s="8">
        <f>SUM(G63:G64)</f>
        <v>3500</v>
      </c>
    </row>
    <row r="66" spans="1:8" ht="15.6" x14ac:dyDescent="0.3">
      <c r="A66" s="2"/>
      <c r="B66" s="2"/>
      <c r="C66" s="2"/>
      <c r="D66" s="2"/>
      <c r="E66" s="2"/>
      <c r="F66" s="2"/>
      <c r="G66" s="8"/>
    </row>
    <row r="67" spans="1:8" ht="15.6" x14ac:dyDescent="0.3">
      <c r="A67" s="2"/>
      <c r="B67" s="2">
        <v>6070</v>
      </c>
      <c r="C67" s="2" t="s">
        <v>45</v>
      </c>
      <c r="D67" s="2"/>
      <c r="E67" s="2"/>
      <c r="F67" s="2"/>
      <c r="G67" s="8"/>
    </row>
    <row r="68" spans="1:8" ht="15.6" x14ac:dyDescent="0.3">
      <c r="A68" s="2"/>
      <c r="B68" s="2"/>
      <c r="C68" s="2">
        <v>6071</v>
      </c>
      <c r="D68" s="2" t="s">
        <v>46</v>
      </c>
      <c r="E68" s="2"/>
      <c r="F68" s="2"/>
      <c r="G68" s="8">
        <v>38000</v>
      </c>
      <c r="H68" t="s">
        <v>78</v>
      </c>
    </row>
    <row r="69" spans="1:8" ht="15.6" x14ac:dyDescent="0.3">
      <c r="A69" s="2"/>
      <c r="B69" s="2">
        <v>6070</v>
      </c>
      <c r="C69" s="2" t="s">
        <v>17</v>
      </c>
      <c r="D69" s="2"/>
      <c r="E69" s="2"/>
      <c r="F69" s="2"/>
      <c r="G69" s="8">
        <f>SUM(G68:G68)</f>
        <v>38000</v>
      </c>
    </row>
    <row r="70" spans="1:8" ht="15.6" x14ac:dyDescent="0.3">
      <c r="A70" s="2"/>
      <c r="B70" s="2"/>
      <c r="C70" s="2"/>
      <c r="D70" s="2"/>
      <c r="E70" s="2"/>
      <c r="F70" s="2"/>
      <c r="G70" s="8"/>
    </row>
    <row r="71" spans="1:8" ht="15.6" x14ac:dyDescent="0.3">
      <c r="A71" s="2"/>
      <c r="B71" s="2">
        <v>6080</v>
      </c>
      <c r="C71" s="2" t="s">
        <v>47</v>
      </c>
      <c r="D71" s="2"/>
      <c r="E71" s="2"/>
      <c r="F71" s="2"/>
      <c r="G71" s="8"/>
    </row>
    <row r="72" spans="1:8" ht="15.6" x14ac:dyDescent="0.3">
      <c r="A72" s="2"/>
      <c r="B72" s="2"/>
      <c r="C72" s="2">
        <v>6081</v>
      </c>
      <c r="D72" s="2" t="s">
        <v>48</v>
      </c>
      <c r="E72" s="2"/>
      <c r="F72" s="2"/>
      <c r="G72" s="8">
        <v>2000</v>
      </c>
    </row>
    <row r="73" spans="1:8" ht="15.6" x14ac:dyDescent="0.3">
      <c r="A73" s="2"/>
      <c r="B73" s="2">
        <v>6080</v>
      </c>
      <c r="C73" s="2" t="s">
        <v>17</v>
      </c>
      <c r="D73" s="2"/>
      <c r="E73" s="2"/>
      <c r="F73" s="2"/>
      <c r="G73" s="8">
        <v>2000</v>
      </c>
    </row>
    <row r="74" spans="1:8" ht="15.6" x14ac:dyDescent="0.3">
      <c r="A74" s="2"/>
      <c r="B74" s="2"/>
      <c r="C74" s="2"/>
      <c r="D74" s="2"/>
      <c r="E74" s="2"/>
      <c r="F74" s="2"/>
      <c r="G74" s="8"/>
    </row>
    <row r="75" spans="1:8" ht="15.6" x14ac:dyDescent="0.3">
      <c r="A75" s="2"/>
      <c r="B75" s="2"/>
      <c r="C75" s="2"/>
      <c r="D75" s="2"/>
      <c r="E75" s="2"/>
      <c r="F75" s="2"/>
      <c r="G75" s="8"/>
    </row>
    <row r="76" spans="1:8" ht="18" x14ac:dyDescent="0.35">
      <c r="A76" s="2"/>
      <c r="B76" s="1" t="s">
        <v>49</v>
      </c>
      <c r="C76" s="2"/>
      <c r="D76" s="2"/>
      <c r="E76" s="2"/>
      <c r="F76" s="2"/>
      <c r="G76" s="12">
        <f>SUM(G24,G30,G36,G52,G60,G65,G69,G73,)</f>
        <v>430600</v>
      </c>
    </row>
    <row r="77" spans="1:8" ht="15.6" x14ac:dyDescent="0.3">
      <c r="A77" s="2"/>
      <c r="B77" s="2"/>
      <c r="C77" s="2"/>
      <c r="D77" s="2"/>
      <c r="E77" s="2"/>
      <c r="F77" s="2"/>
      <c r="G77" s="13"/>
    </row>
    <row r="78" spans="1:8" ht="18" x14ac:dyDescent="0.35">
      <c r="A78" s="1" t="s">
        <v>50</v>
      </c>
      <c r="B78" s="2"/>
      <c r="C78" s="2"/>
      <c r="D78" s="2"/>
      <c r="E78" s="2"/>
      <c r="F78" s="2"/>
      <c r="G78" s="16">
        <f xml:space="preserve"> G17-G76</f>
        <v>2600</v>
      </c>
    </row>
    <row r="79" spans="1:8" ht="15.6" x14ac:dyDescent="0.3">
      <c r="A79" s="2"/>
      <c r="B79" s="2"/>
      <c r="C79" s="2"/>
      <c r="D79" s="2"/>
      <c r="E79" s="2"/>
      <c r="F79" s="2"/>
      <c r="G79" s="13"/>
    </row>
    <row r="80" spans="1:8" ht="17.399999999999999" x14ac:dyDescent="0.3">
      <c r="A80" s="1" t="s">
        <v>51</v>
      </c>
      <c r="B80" s="2"/>
      <c r="C80" s="2"/>
      <c r="D80" s="2"/>
      <c r="E80" s="2"/>
      <c r="F80" s="2"/>
      <c r="G80" s="13"/>
    </row>
    <row r="81" spans="1:7" ht="15.6" x14ac:dyDescent="0.3">
      <c r="A81" s="2"/>
      <c r="B81" s="2">
        <v>4010</v>
      </c>
      <c r="C81" s="2" t="s">
        <v>52</v>
      </c>
      <c r="D81" s="2"/>
      <c r="E81" s="2"/>
      <c r="F81" s="2"/>
      <c r="G81" s="8">
        <v>15</v>
      </c>
    </row>
    <row r="82" spans="1:7" ht="15.6" x14ac:dyDescent="0.3">
      <c r="A82" s="2"/>
      <c r="B82" s="2"/>
      <c r="C82" s="2"/>
      <c r="D82" s="2"/>
      <c r="E82" s="2"/>
      <c r="F82" s="2"/>
      <c r="G82" s="13"/>
    </row>
    <row r="83" spans="1:7" ht="20.399999999999999" x14ac:dyDescent="0.35">
      <c r="A83" s="5" t="s">
        <v>53</v>
      </c>
      <c r="B83" s="2"/>
      <c r="C83" s="2"/>
      <c r="D83" s="2"/>
      <c r="E83" s="2"/>
      <c r="F83" s="2"/>
      <c r="G83" s="14"/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Grubbs</dc:creator>
  <cp:lastModifiedBy>Michael Grubbs</cp:lastModifiedBy>
  <dcterms:created xsi:type="dcterms:W3CDTF">2025-01-16T14:56:39Z</dcterms:created>
  <dcterms:modified xsi:type="dcterms:W3CDTF">2025-06-05T23:49:23Z</dcterms:modified>
</cp:coreProperties>
</file>